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15480" windowHeight="9435"/>
  </bookViews>
  <sheets>
    <sheet name="verao 2013" sheetId="1" r:id="rId1"/>
    <sheet name="impressao" sheetId="2" r:id="rId2"/>
    <sheet name="Plan3" sheetId="3" r:id="rId3"/>
  </sheets>
  <definedNames>
    <definedName name="_xlnm._FilterDatabase" localSheetId="0" hidden="1">'verao 2013'!$C$6:$K$10</definedName>
    <definedName name="_xlnm.Print_Area" localSheetId="0">'verao 2013'!$A$1:$K$13</definedName>
  </definedNames>
  <calcPr calcId="144525"/>
</workbook>
</file>

<file path=xl/calcChain.xml><?xml version="1.0" encoding="utf-8"?>
<calcChain xmlns="http://schemas.openxmlformats.org/spreadsheetml/2006/main">
  <c r="E13" i="1" l="1"/>
  <c r="D13" i="1" s="1"/>
  <c r="E15" i="1"/>
  <c r="D15" i="1" s="1"/>
  <c r="E17" i="1"/>
  <c r="D17" i="1" s="1"/>
  <c r="E16" i="1"/>
  <c r="D16" i="1" s="1"/>
  <c r="E14" i="1"/>
  <c r="D14" i="1" s="1"/>
  <c r="E18" i="1"/>
  <c r="D18" i="1" s="1"/>
  <c r="E6" i="1" l="1"/>
  <c r="D6" i="1" s="1"/>
  <c r="E7" i="1"/>
  <c r="D7" i="1" s="1"/>
  <c r="E10" i="1"/>
  <c r="D10" i="1" s="1"/>
  <c r="G4" i="1"/>
  <c r="H4" i="1" s="1"/>
  <c r="I4" i="1" s="1"/>
  <c r="J4" i="1" s="1"/>
  <c r="K4" i="1" s="1"/>
  <c r="E8" i="1"/>
  <c r="D8" i="1" s="1"/>
  <c r="E9" i="1"/>
  <c r="D9" i="1" s="1"/>
  <c r="B10" i="1" l="1"/>
  <c r="B9" i="1"/>
  <c r="B6" i="1"/>
</calcChain>
</file>

<file path=xl/sharedStrings.xml><?xml version="1.0" encoding="utf-8"?>
<sst xmlns="http://schemas.openxmlformats.org/spreadsheetml/2006/main" count="19" uniqueCount="19">
  <si>
    <t>Nome</t>
  </si>
  <si>
    <t>Total</t>
  </si>
  <si>
    <t>Melhor Descarte</t>
  </si>
  <si>
    <t>Posição</t>
  </si>
  <si>
    <t>torneios jogados:</t>
  </si>
  <si>
    <t>torneios válidos:</t>
  </si>
  <si>
    <t>Feminino</t>
  </si>
  <si>
    <t>Masculino</t>
  </si>
  <si>
    <t>JOSE BARBOSA</t>
  </si>
  <si>
    <t>EDUARDO M</t>
  </si>
  <si>
    <t xml:space="preserve">FERNANDO T </t>
  </si>
  <si>
    <t>CAMARGO</t>
  </si>
  <si>
    <t xml:space="preserve">AMILCAR </t>
  </si>
  <si>
    <t>TUBISKA</t>
  </si>
  <si>
    <t>M LUIZA P B</t>
  </si>
  <si>
    <t>SONIA S</t>
  </si>
  <si>
    <t>ISABELLA</t>
  </si>
  <si>
    <t>LIA</t>
  </si>
  <si>
    <t>LUCIA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</si>
</sst>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MS Sans Serif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16" fontId="1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16" fontId="1" fillId="0" borderId="0" xfId="0" applyNumberFormat="1" applyFont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164" fontId="2" fillId="0" borderId="2" xfId="0" applyNumberFormat="1" applyFont="1" applyBorder="1" applyAlignment="1" applyProtection="1">
      <alignment horizontal="center"/>
      <protection locked="0"/>
    </xf>
    <xf numFmtId="164" fontId="1" fillId="0" borderId="2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 applyProtection="1">
      <alignment horizontal="center"/>
    </xf>
    <xf numFmtId="0" fontId="1" fillId="0" borderId="2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16" fontId="1" fillId="0" borderId="0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topLeftCell="C1" workbookViewId="0">
      <selection activeCell="O10" sqref="O10"/>
    </sheetView>
  </sheetViews>
  <sheetFormatPr defaultColWidth="9.140625" defaultRowHeight="18.75" customHeight="1" x14ac:dyDescent="0.25"/>
  <cols>
    <col min="1" max="1" width="12.85546875" style="1" customWidth="1"/>
    <col min="2" max="2" width="9.85546875" style="2" customWidth="1"/>
    <col min="3" max="3" width="40.7109375" style="3" customWidth="1"/>
    <col min="4" max="4" width="11.5703125" style="2" customWidth="1"/>
    <col min="5" max="5" width="10.85546875" style="2" customWidth="1"/>
    <col min="6" max="11" width="6.5703125" style="5" customWidth="1"/>
    <col min="12" max="16384" width="9.140625" style="1"/>
  </cols>
  <sheetData>
    <row r="1" spans="1:11" ht="18.75" customHeight="1" thickBot="1" x14ac:dyDescent="0.3">
      <c r="C1" s="3" t="s">
        <v>4</v>
      </c>
      <c r="D1" s="4">
        <v>6</v>
      </c>
    </row>
    <row r="2" spans="1:11" ht="18.75" customHeight="1" thickBot="1" x14ac:dyDescent="0.3">
      <c r="C2" s="3" t="s">
        <v>5</v>
      </c>
      <c r="D2" s="17">
        <v>5</v>
      </c>
    </row>
    <row r="4" spans="1:11" s="9" customFormat="1" ht="45.75" customHeight="1" x14ac:dyDescent="0.2">
      <c r="A4" s="6"/>
      <c r="B4" s="7" t="s">
        <v>3</v>
      </c>
      <c r="C4" s="6" t="s">
        <v>0</v>
      </c>
      <c r="D4" s="7" t="s">
        <v>1</v>
      </c>
      <c r="E4" s="7" t="s">
        <v>2</v>
      </c>
      <c r="F4" s="8">
        <v>41851</v>
      </c>
      <c r="G4" s="8">
        <f>F4+7</f>
        <v>41858</v>
      </c>
      <c r="H4" s="8">
        <f>G4+7</f>
        <v>41865</v>
      </c>
      <c r="I4" s="8">
        <f>H4+7</f>
        <v>41872</v>
      </c>
      <c r="J4" s="8">
        <f>I4+7</f>
        <v>41879</v>
      </c>
      <c r="K4" s="8">
        <f>J4+7</f>
        <v>41886</v>
      </c>
    </row>
    <row r="5" spans="1:11" ht="18.75" customHeight="1" x14ac:dyDescent="0.25">
      <c r="C5" s="20" t="s">
        <v>7</v>
      </c>
      <c r="D5" s="21"/>
      <c r="E5" s="21"/>
      <c r="F5" s="22"/>
      <c r="G5" s="22"/>
      <c r="H5" s="22"/>
      <c r="I5" s="22"/>
      <c r="J5" s="22"/>
      <c r="K5" s="22"/>
    </row>
    <row r="6" spans="1:11" ht="18.75" customHeight="1" x14ac:dyDescent="0.25">
      <c r="A6" s="19"/>
      <c r="B6" s="11">
        <f>RANK(D6,$D$6:$D$10)</f>
        <v>1</v>
      </c>
      <c r="C6" s="12" t="s">
        <v>12</v>
      </c>
      <c r="D6" s="11">
        <f>SUMIF(F6:K6,"&gt;"&amp;E6)</f>
        <v>278.7</v>
      </c>
      <c r="E6" s="13">
        <f>IFERROR(LARGE(F6:K6,$D$2+1),0)</f>
        <v>46</v>
      </c>
      <c r="F6" s="14">
        <v>52.9</v>
      </c>
      <c r="G6" s="14">
        <v>61.3</v>
      </c>
      <c r="H6" s="14">
        <v>51.8</v>
      </c>
      <c r="I6" s="14">
        <v>46</v>
      </c>
      <c r="J6" s="15">
        <v>59.5</v>
      </c>
      <c r="K6" s="15">
        <v>53.2</v>
      </c>
    </row>
    <row r="7" spans="1:11" ht="18.75" customHeight="1" x14ac:dyDescent="0.25">
      <c r="A7" s="19"/>
      <c r="B7" s="11"/>
      <c r="C7" s="12" t="s">
        <v>8</v>
      </c>
      <c r="D7" s="11">
        <f>SUMIF(F7:K7,"&gt;"&amp;E7)</f>
        <v>269.29999999999995</v>
      </c>
      <c r="E7" s="13">
        <f>IFERROR(LARGE(F7:K7,$D$2+1),0)</f>
        <v>44.4</v>
      </c>
      <c r="F7" s="14">
        <v>54</v>
      </c>
      <c r="G7" s="14">
        <v>50.6</v>
      </c>
      <c r="H7" s="14">
        <v>58.3</v>
      </c>
      <c r="I7" s="14">
        <v>54</v>
      </c>
      <c r="J7" s="14">
        <v>44.4</v>
      </c>
      <c r="K7" s="18">
        <v>52.4</v>
      </c>
    </row>
    <row r="8" spans="1:11" ht="18.75" customHeight="1" x14ac:dyDescent="0.25">
      <c r="A8" s="19"/>
      <c r="B8" s="11"/>
      <c r="C8" s="12" t="s">
        <v>11</v>
      </c>
      <c r="D8" s="11">
        <f>SUMIF(F8:K8,"&gt;"&amp;E8)</f>
        <v>263.5</v>
      </c>
      <c r="E8" s="13">
        <f>IFERROR(LARGE(F8:K8,$D$2+1),0)</f>
        <v>0</v>
      </c>
      <c r="F8" s="14">
        <v>54.6</v>
      </c>
      <c r="G8" s="14">
        <v>48.1</v>
      </c>
      <c r="H8" s="14">
        <v>47.6</v>
      </c>
      <c r="I8" s="14">
        <v>48.1</v>
      </c>
      <c r="J8" s="15">
        <v>0</v>
      </c>
      <c r="K8" s="15">
        <v>65.099999999999994</v>
      </c>
    </row>
    <row r="9" spans="1:11" ht="18.75" customHeight="1" x14ac:dyDescent="0.25">
      <c r="A9" s="19"/>
      <c r="B9" s="11">
        <f>RANK(D9,$D$6:$D$10)</f>
        <v>4</v>
      </c>
      <c r="C9" s="12" t="s">
        <v>9</v>
      </c>
      <c r="D9" s="11">
        <f>SUMIF(F9:K9,"&gt;"&amp;E9)</f>
        <v>253.4</v>
      </c>
      <c r="E9" s="13">
        <f>IFERROR(LARGE(F9:K9,$D$2+1),0)</f>
        <v>0</v>
      </c>
      <c r="F9" s="14">
        <v>56.5</v>
      </c>
      <c r="G9" s="14">
        <v>53.8</v>
      </c>
      <c r="H9" s="14">
        <v>0</v>
      </c>
      <c r="I9" s="14">
        <v>49</v>
      </c>
      <c r="J9" s="15">
        <v>48.1</v>
      </c>
      <c r="K9" s="15">
        <v>46</v>
      </c>
    </row>
    <row r="10" spans="1:11" ht="18.75" customHeight="1" x14ac:dyDescent="0.25">
      <c r="A10" s="19"/>
      <c r="B10" s="11">
        <f>RANK(D10,$D$6:$D$10)</f>
        <v>5</v>
      </c>
      <c r="C10" s="12" t="s">
        <v>10</v>
      </c>
      <c r="D10" s="11">
        <f>SUMIF(F10:K10,"&gt;"&amp;E10)</f>
        <v>243.7</v>
      </c>
      <c r="E10" s="13">
        <f>IFERROR(LARGE(F10:K10,$D$2+1),0)</f>
        <v>33.299999999999997</v>
      </c>
      <c r="F10" s="14">
        <v>52.9</v>
      </c>
      <c r="G10" s="14">
        <v>43.8</v>
      </c>
      <c r="H10" s="14">
        <v>45.2</v>
      </c>
      <c r="I10" s="14">
        <v>48.1</v>
      </c>
      <c r="J10" s="15">
        <v>53.7</v>
      </c>
      <c r="K10" s="18">
        <v>33.299999999999997</v>
      </c>
    </row>
    <row r="11" spans="1:11" ht="18.75" customHeight="1" x14ac:dyDescent="0.2">
      <c r="A11" s="19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8.75" customHeight="1" x14ac:dyDescent="0.25">
      <c r="A12" s="19"/>
      <c r="B12" s="1"/>
      <c r="C12" s="3" t="s">
        <v>6</v>
      </c>
      <c r="F12" s="10"/>
      <c r="G12" s="10"/>
      <c r="H12" s="10"/>
      <c r="I12" s="10"/>
      <c r="J12" s="10"/>
      <c r="K12" s="10"/>
    </row>
    <row r="13" spans="1:11" ht="18.75" customHeight="1" x14ac:dyDescent="0.25">
      <c r="A13" s="16"/>
      <c r="B13" s="1"/>
      <c r="C13" s="12" t="s">
        <v>16</v>
      </c>
      <c r="D13" s="11">
        <f>SUMIF(F13:K13,"&gt;"&amp;E13)</f>
        <v>278.7</v>
      </c>
      <c r="E13" s="13">
        <f>IFERROR(LARGE(F13:K13,$D$2+1),0)</f>
        <v>46</v>
      </c>
      <c r="F13" s="14">
        <v>52.9</v>
      </c>
      <c r="G13" s="14">
        <v>61.3</v>
      </c>
      <c r="H13" s="14">
        <v>51.8</v>
      </c>
      <c r="I13" s="14">
        <v>46</v>
      </c>
      <c r="J13" s="15">
        <v>59.5</v>
      </c>
      <c r="K13" s="18">
        <v>53.2</v>
      </c>
    </row>
    <row r="14" spans="1:11" ht="18.75" customHeight="1" x14ac:dyDescent="0.25">
      <c r="C14" s="12" t="s">
        <v>13</v>
      </c>
      <c r="D14" s="11">
        <f>SUMIF(F14:K14,"&gt;"&amp;E14)</f>
        <v>272.39999999999998</v>
      </c>
      <c r="E14" s="13">
        <f>IFERROR(LARGE(F14:K14,$D$2+1),0)</f>
        <v>47.6</v>
      </c>
      <c r="F14" s="14">
        <v>54.6</v>
      </c>
      <c r="G14" s="14">
        <v>48.1</v>
      </c>
      <c r="H14" s="14">
        <v>47.6</v>
      </c>
      <c r="I14" s="14">
        <v>48.1</v>
      </c>
      <c r="J14" s="14">
        <v>56.5</v>
      </c>
      <c r="K14" s="15">
        <v>65.099999999999994</v>
      </c>
    </row>
    <row r="15" spans="1:11" ht="18.75" customHeight="1" x14ac:dyDescent="0.25">
      <c r="C15" s="12" t="s">
        <v>14</v>
      </c>
      <c r="D15" s="11">
        <f>SUMIF(F15:K15,"&gt;"&amp;E15)</f>
        <v>269.29999999999995</v>
      </c>
      <c r="E15" s="13">
        <f>IFERROR(LARGE(F15:K15,$D$2+1),0)</f>
        <v>44.4</v>
      </c>
      <c r="F15" s="14">
        <v>54</v>
      </c>
      <c r="G15" s="14">
        <v>50.6</v>
      </c>
      <c r="H15" s="14">
        <v>58.3</v>
      </c>
      <c r="I15" s="14">
        <v>54</v>
      </c>
      <c r="J15" s="15">
        <v>44.4</v>
      </c>
      <c r="K15" s="15">
        <v>52.4</v>
      </c>
    </row>
    <row r="16" spans="1:11" ht="18.75" customHeight="1" x14ac:dyDescent="0.25">
      <c r="C16" s="12" t="s">
        <v>18</v>
      </c>
      <c r="D16" s="11">
        <f>SUMIF(F16:K16,"&gt;"&amp;E16)</f>
        <v>265.3</v>
      </c>
      <c r="E16" s="13">
        <f>IFERROR(LARGE(F14:K14,$D$2+1),0)</f>
        <v>47.6</v>
      </c>
      <c r="F16" s="14">
        <v>0</v>
      </c>
      <c r="G16" s="14">
        <v>48.8</v>
      </c>
      <c r="H16" s="14">
        <v>50.6</v>
      </c>
      <c r="I16" s="14">
        <v>57.5</v>
      </c>
      <c r="J16" s="15">
        <v>58.4</v>
      </c>
      <c r="K16" s="18">
        <v>50</v>
      </c>
    </row>
    <row r="17" spans="3:11" ht="18.75" customHeight="1" x14ac:dyDescent="0.25">
      <c r="C17" s="12" t="s">
        <v>17</v>
      </c>
      <c r="D17" s="11">
        <f>SUMIF(F17:K17,"&gt;"&amp;E17)</f>
        <v>253.4</v>
      </c>
      <c r="E17" s="13">
        <f>IFERROR(LARGE(F17:K17,$D$2+1),0)</f>
        <v>0</v>
      </c>
      <c r="F17" s="14">
        <v>56.5</v>
      </c>
      <c r="G17" s="14">
        <v>53.8</v>
      </c>
      <c r="H17" s="14">
        <v>0</v>
      </c>
      <c r="I17" s="14">
        <v>49</v>
      </c>
      <c r="J17" s="15">
        <v>48.1</v>
      </c>
      <c r="K17" s="18">
        <v>46</v>
      </c>
    </row>
    <row r="18" spans="3:11" ht="18.75" customHeight="1" x14ac:dyDescent="0.25">
      <c r="C18" s="12" t="s">
        <v>15</v>
      </c>
      <c r="D18" s="11">
        <f>SUMIF(F18:K18,"&gt;"&amp;E18)</f>
        <v>243.7</v>
      </c>
      <c r="E18" s="13">
        <f>IFERROR(LARGE(F18:K18,$D$2+1),0)</f>
        <v>33.299999999999997</v>
      </c>
      <c r="F18" s="14">
        <v>52.9</v>
      </c>
      <c r="G18" s="14">
        <v>43.8</v>
      </c>
      <c r="H18" s="14">
        <v>45.2</v>
      </c>
      <c r="I18" s="14">
        <v>48.1</v>
      </c>
      <c r="J18" s="15">
        <v>53.7</v>
      </c>
      <c r="K18" s="15">
        <v>33.299999999999997</v>
      </c>
    </row>
  </sheetData>
  <sortState ref="C8:K10">
    <sortCondition descending="1" ref="K10"/>
  </sortState>
  <mergeCells count="1">
    <mergeCell ref="A6:A12"/>
  </mergeCells>
  <pageMargins left="0.23622047244094491" right="0.23622047244094491" top="0.74803149606299213" bottom="0.74803149606299213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verao 2013</vt:lpstr>
      <vt:lpstr>impressao</vt:lpstr>
      <vt:lpstr>Plan3</vt:lpstr>
      <vt:lpstr>'verao 2013'!Area_de_impressao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Beto</dc:creator>
  <cp:lastModifiedBy>apuracao</cp:lastModifiedBy>
  <cp:lastPrinted>2014-08-22T02:27:20Z</cp:lastPrinted>
  <dcterms:created xsi:type="dcterms:W3CDTF">2013-01-30T15:04:17Z</dcterms:created>
  <dcterms:modified xsi:type="dcterms:W3CDTF">2014-09-05T02:34:46Z</dcterms:modified>
</cp:coreProperties>
</file>